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 documentId="8_{9AE6E181-D978-4CE8-A83A-83E10CAB0B37}" xr6:coauthVersionLast="47" xr6:coauthVersionMax="47" xr10:uidLastSave="{DFFE1FC4-8736-4180-9C0B-DADC8ACC0E50}"/>
  <bookViews>
    <workbookView xWindow="28680" yWindow="-120" windowWidth="29040" windowHeight="15720" xr2:uid="{C1AEEDE7-E3AC-460E-BDC8-CE9D08EEAF91}"/>
  </bookViews>
  <sheets>
    <sheet name="Risk Calculator"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6" i="1"/>
  <c r="E15" i="1"/>
  <c r="E14" i="1"/>
  <c r="E13" i="1"/>
  <c r="E12" i="1"/>
  <c r="E11" i="1"/>
  <c r="E10" i="1"/>
  <c r="G9" i="1"/>
  <c r="G10" i="1"/>
  <c r="G11" i="1"/>
  <c r="G12" i="1"/>
  <c r="G13" i="1"/>
  <c r="G14" i="1"/>
  <c r="G15" i="1"/>
  <c r="G16" i="1"/>
  <c r="G17" i="1"/>
  <c r="E9" i="1"/>
  <c r="G8" i="1"/>
  <c r="E8" i="1"/>
  <c r="H12" i="1" l="1"/>
  <c r="H11" i="1"/>
  <c r="H8" i="1"/>
  <c r="H10" i="1"/>
  <c r="H13" i="1"/>
  <c r="H17" i="1"/>
  <c r="H16" i="1"/>
  <c r="H15" i="1"/>
  <c r="H14" i="1"/>
  <c r="H9" i="1"/>
</calcChain>
</file>

<file path=xl/sharedStrings.xml><?xml version="1.0" encoding="utf-8"?>
<sst xmlns="http://schemas.openxmlformats.org/spreadsheetml/2006/main" count="83" uniqueCount="73">
  <si>
    <t>NPSA Risk Calculator Tool</t>
  </si>
  <si>
    <t>Domain</t>
  </si>
  <si>
    <t>Likelihood Statement</t>
  </si>
  <si>
    <t>Likelihood Score</t>
  </si>
  <si>
    <t>Overall Score</t>
  </si>
  <si>
    <t>Impact on the safety of patients, staff or public (physical/psychological harm)</t>
  </si>
  <si>
    <t xml:space="preserve">Quality/complaints/audit </t>
  </si>
  <si>
    <t xml:space="preserve">Human resources/organisational development/staffing/competence </t>
  </si>
  <si>
    <t>Statutory duty/inspections</t>
  </si>
  <si>
    <t xml:space="preserve">Adverse publicity/reputation </t>
  </si>
  <si>
    <t>Business objectives/projects</t>
  </si>
  <si>
    <t>Finance including claims</t>
  </si>
  <si>
    <t>Service/business interruption</t>
  </si>
  <si>
    <t>Environmental impact</t>
  </si>
  <si>
    <t xml:space="preserve">Additional examples </t>
  </si>
  <si>
    <t>Likelihood Description</t>
  </si>
  <si>
    <r>
      <rPr>
        <b/>
        <sz val="11"/>
        <color theme="1"/>
        <rFont val="Aptos Narrow"/>
        <family val="2"/>
        <scheme val="minor"/>
      </rPr>
      <t>Negligible</t>
    </r>
    <r>
      <rPr>
        <sz val="11"/>
        <color theme="1"/>
        <rFont val="Aptos Narrow"/>
        <family val="2"/>
        <scheme val="minor"/>
      </rPr>
      <t xml:space="preserve"> - Minimal injury requiring no/minimal intervention or treatment. No time off 
work required.</t>
    </r>
  </si>
  <si>
    <t xml:space="preserve">Negligible - Peripheral element of treatment or service sub-optimal, Informal complaint/inquiry. </t>
  </si>
  <si>
    <t>Negligible - Short-term low staffing level that temporarily reduces service quality (&lt;1 day)</t>
  </si>
  <si>
    <t>Negligible - No or minimal impact or breach of guidance/statutory duty.</t>
  </si>
  <si>
    <t>Negligible - Rumours, Potential for public concern.</t>
  </si>
  <si>
    <t xml:space="preserve">Negligible - Insignificant cost increase/schedule slippage </t>
  </si>
  <si>
    <t>Negligible - Small loss, Risk of claim remote.</t>
  </si>
  <si>
    <t>Negligible - Loss/interruption of &gt;1 hour</t>
  </si>
  <si>
    <t xml:space="preserve">Negligible - Minimal or no impact on the environment. </t>
  </si>
  <si>
    <t>Negligible - Incorrect medication dispensed but not taken, Incident resulting in a bruise/graze, Delay in routine transport for patient.</t>
  </si>
  <si>
    <t>Rare - This will probably never happen/recur, Not expected to occur for years, 
&lt;0.1 per cent</t>
  </si>
  <si>
    <t>Minor - Minor injury or illness requiring minor intervention, Requiring time off work for &lt;3 days, Increase in length of hospital stay by 1–3 days.</t>
  </si>
  <si>
    <t>Minor - Overall treatment or service sub-optimal, Formal complaint (stage 1), Local resolution, Single failure to meet, internal standards, Minor implications for patient safety if unresolved, Reduced performance rating if unresolved.</t>
  </si>
  <si>
    <t>Minor - Low staffing level that reduces service quality</t>
  </si>
  <si>
    <t>Minor - Breach of statutory legislation, Reduced performance rating if unresolved.</t>
  </si>
  <si>
    <t>Minor - Local media coverage – short-term reduction in public confidence,
Elements of public expectation not being met.</t>
  </si>
  <si>
    <t>Minor - &lt;5 per cent over project budget, Schedule slippage</t>
  </si>
  <si>
    <t>Minor - Loss of 0.1–0.25 per cent of budget, Claim less than £10,000.</t>
  </si>
  <si>
    <t>Minor - Loss/interruption of &gt;8 hours.</t>
  </si>
  <si>
    <t xml:space="preserve">Minor - Minor impact on environment. </t>
  </si>
  <si>
    <t>Minor - Wrong drug or dosage administered, with no adverse effects, Physical attack such as pushing, shoving or pinching, causing minor injury, Self-harm resulting in minor injuries, Grade 1 pressure ulcer, Laceration, sprain, anxiety requiring occupational health counselling (no time off work required).</t>
  </si>
  <si>
    <t>Unlikely  - Do not expect it to happen/recur but it is possible it may do so, Expected to occur 
at least annually, 0.1–1 per cent</t>
  </si>
  <si>
    <t>Moderate - Moderate injury requiring professional intervention, Requiring time off work for 
4–14 days, Increase in length of hospital stay by 4–15 days, RIDDOR/agency reportable 
incident, An event which impacts on a small number of patients</t>
  </si>
  <si>
    <t>Moderate - Treatment or service has significantly reduced effectiveness, Formal complaint (stage 2), Local resolution (with potential to go to independent review), Repeated failure to meet internal standards, Major patient safety implications if findings are not acted on.</t>
  </si>
  <si>
    <t>Moderate - Late delivery of key objective/service due to lack of staff, Unsafe staffing level or 
competence (&gt;1day), Low staff morale, Poor staff attendance for mandatory/key training.</t>
  </si>
  <si>
    <t>Moderate - Single breach in statutory duty, Challenging external recommendations/improvement notice.</t>
  </si>
  <si>
    <t>Moderate - Local media coverage, Long-term reduction in public confidence.</t>
  </si>
  <si>
    <t>Moderate - 5–10 per cent over project budget, Schedule slippage.</t>
  </si>
  <si>
    <t>Moderate - Loss of 0.25–0.5 per cent of budget, Claim(s) between £10,000 and £100,000.</t>
  </si>
  <si>
    <t>Moderate - Loss/interruption of &gt;1 day.</t>
  </si>
  <si>
    <t>Moderate - Moderate impact on environment.</t>
  </si>
  <si>
    <t>Moderate - Wrong drug or dosage administered with potential adverse effects, Physical attack causing moderate injury, Self-harm requiring medical attention, Grade 2/3 pressure ulcer, Healthcare-acquired infection (HCAI), Incorrect or inadequate information /communication on transfer of care, Vehicle carrying patient involved in a road traffic accident, Slip/fall resulting in injury such as a sprain.</t>
  </si>
  <si>
    <t>Possible - Might happen or recur occasionally, Expected to occur at least monthly, 1–10 per cent</t>
  </si>
  <si>
    <t>Major - Major injury leading to long-term incapacity/disability, Requiring time off work for 
&gt;14 days, Increase in length of hospital stay by &gt;15 days, Mismanagement of patient care with long-term effects</t>
  </si>
  <si>
    <t>Major - Non-compliance with national standards with significant risk to patients if unresolved, Multiple complaints/independent review, Low performance rating, Critical report.</t>
  </si>
  <si>
    <t>Major - Uncertain delivery of key objective/service due to lack of staff, Unsafe staffing level or competence (&gt;5 days), Loss of key staff, Very low staff morale, No staff attendance for 
mandatory/key training.</t>
  </si>
  <si>
    <t>Major - Enforcement action, Multiple breaches in statutory duty, Improvement notices, Low performance rating, Critical report.</t>
  </si>
  <si>
    <t>Major - National media coverage with &lt;3 days service well below reasonable public expectation.</t>
  </si>
  <si>
    <t>Major - Non-compliance with national, 10–25 per cent over project budget, Schedule slippage, Key objectives not met.</t>
  </si>
  <si>
    <t>Major - Uncertain delivery of key objective/Loss of 0.5–1.0 per cent of budget, Claim(s) between £100,000 and £1 million, Purchasers failing to pay on time.</t>
  </si>
  <si>
    <t>Major - Loss/interruption of &gt;1 week</t>
  </si>
  <si>
    <t xml:space="preserve">Major - Major impact on environment. </t>
  </si>
  <si>
    <t>Major - Wrong drug or dosage administered with adverse effects, Physical attack resulting in serious injury, Grade 4 pressure ulcer, Long-term HCAI, Retained instruments/material after surgery requiring further intervention, Haemolytic transfusion reaction, Slip/fall resulting in injury such as dislocation/fracture/blow to the head, Loss of a limb, Post-traumatic stress disorder, Failure to follow up and administer vaccine to baby born to a mother with hepatitis B.</t>
  </si>
  <si>
    <t>Likely - Will probably happen/recur, but it is not a persisting issue/circumstances, Expected to occur at least weekly, 10–50 per cent</t>
  </si>
  <si>
    <t>Catastrophic - Incident leading to death, Multiple permanent injuries or irreversible 
health effects, An event which impacts on a large number of patients.</t>
  </si>
  <si>
    <t>Catastrophic - Incident leading to totally unacceptable level or quality of treatment/service, Gross failure of patient safety if findings not acted on, Inquest/ombudsman inquiry, Gross failure to meet national standards.</t>
  </si>
  <si>
    <t>Catastrophic - Non-delivery of key objective/service due to lack of staff, Ongoing unsafe staffing levels or competence, Loss of several key staff, No staff attending mandatory 
training/key training on an ongoing basis.</t>
  </si>
  <si>
    <t>Catastrophic - Multiple breaches in statutory duty, Prosecution, Complete systems change 
required, Zero performance rating, Severely critical report.</t>
  </si>
  <si>
    <t>Catastrophic - National media coverage with &gt;3 days service well below reasonable public expectation, MP concerned (questions in the House), Total loss of public confidence.</t>
  </si>
  <si>
    <t>Catastrophic - Incident leading to&gt;25 per cent over project budget, Schedule slippage, Key objectives not met.</t>
  </si>
  <si>
    <t>Catastrophic - Non-delivery of key objective/loss of &gt;1 per cent of budget, Failure to meet 
specification/slippage, Loss of contract/payment by results, Claim(s) &gt;£1 million.</t>
  </si>
  <si>
    <t>Catastrophic - Permanent loss of service or facility.</t>
  </si>
  <si>
    <t>Catastrophic - Catastrophic impact on environment.</t>
  </si>
  <si>
    <t>Almost Certain - Will undoubtedly happen/recur, possibly frequently, Expected to occur 
at least daily, &gt;50 per cent</t>
  </si>
  <si>
    <t>Severity Statement</t>
  </si>
  <si>
    <t>Severity Score</t>
  </si>
  <si>
    <t>Catastrophic - Unexpected death, Suicide of a patient known to the service in the past 12 months, Homicide committed by a mental health patient, Large-scale cervical screening errors, Removal of wrong body part leading to death or permanent incapacity, Incident leading to paralysis, Incident leading to long-term mental health problem, Rape/serious sexual assault.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</si>
</sst>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b/>
      <sz val="11"/>
      <color theme="0"/>
      <name val="Aptos Narrow"/>
      <family val="2"/>
      <scheme val="minor"/>
    </font>
    <font>
      <b/>
      <sz val="20"/>
      <color theme="1"/>
      <name val="Arial"/>
      <family val="2"/>
    </font>
  </fonts>
  <fills count="4">
    <fill>
      <patternFill patternType="none"/>
    </fill>
    <fill>
      <patternFill patternType="gray125"/>
    </fill>
    <fill>
      <patternFill patternType="solid">
        <fgColor theme="0"/>
        <bgColor indexed="64"/>
      </patternFill>
    </fill>
    <fill>
      <patternFill patternType="solid">
        <fgColor rgb="FFE41F5F"/>
        <bgColor indexed="64"/>
      </patternFill>
    </fill>
  </fills>
  <borders count="2">
    <border>
      <left/>
      <right/>
      <top/>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10">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2" borderId="0" xfId="0" applyFill="1"/>
    <xf numFmtId="0" fontId="3" fillId="2" borderId="0" xfId="0" applyFont="1" applyFill="1" applyAlignment="1">
      <alignment vertical="center"/>
    </xf>
    <xf numFmtId="0" fontId="3" fillId="2" borderId="0" xfId="0" applyFont="1" applyFill="1"/>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cellXfs>
  <cellStyles count="1">
    <cellStyle name="Normal" xfId="0" builtinId="0"/>
  </cellStyles>
  <dxfs count="14">
    <dxf>
      <font>
        <b/>
        <i val="0"/>
        <color theme="1"/>
      </font>
      <fill>
        <patternFill>
          <bgColor rgb="FFFF0000"/>
        </patternFill>
      </fill>
    </dxf>
    <dxf>
      <font>
        <b/>
        <i val="0"/>
        <color theme="1"/>
      </font>
      <fill>
        <patternFill>
          <bgColor theme="5"/>
        </patternFill>
      </fill>
    </dxf>
    <dxf>
      <font>
        <b/>
        <i val="0"/>
        <color theme="1"/>
      </font>
      <fill>
        <patternFill>
          <bgColor rgb="FFFFFF00"/>
        </patternFill>
      </fill>
    </dxf>
    <dxf>
      <font>
        <b/>
        <i val="0"/>
        <color theme="1"/>
      </font>
      <fill>
        <patternFill>
          <bgColor rgb="FFCCCC00"/>
        </patternFill>
      </fill>
    </dxf>
    <dxf>
      <font>
        <b/>
        <i val="0"/>
        <color theme="1"/>
      </font>
      <fill>
        <patternFill>
          <bgColor rgb="FFFF0000"/>
        </patternFill>
      </fill>
    </dxf>
    <dxf>
      <font>
        <b/>
        <i val="0"/>
        <color theme="1"/>
      </font>
      <fill>
        <patternFill>
          <bgColor theme="5"/>
        </patternFill>
      </fill>
    </dxf>
    <dxf>
      <font>
        <b/>
        <i val="0"/>
        <color theme="1"/>
      </font>
      <fill>
        <patternFill>
          <bgColor rgb="FFFFFF00"/>
        </patternFill>
      </fill>
    </dxf>
    <dxf>
      <font>
        <b/>
        <i val="0"/>
        <color theme="1"/>
      </font>
      <fill>
        <patternFill>
          <bgColor rgb="FFCCCC00"/>
        </patternFill>
      </fill>
    </dxf>
    <dxf>
      <font>
        <b/>
        <i val="0"/>
        <color theme="1"/>
      </font>
      <fill>
        <patternFill>
          <bgColor theme="0"/>
        </patternFill>
      </fill>
    </dxf>
    <dxf>
      <font>
        <b/>
        <i val="0"/>
        <strike val="0"/>
        <color auto="1"/>
      </font>
      <fill>
        <patternFill>
          <bgColor rgb="FFFF0000"/>
        </patternFill>
      </fill>
    </dxf>
    <dxf>
      <font>
        <b/>
        <i val="0"/>
        <strike val="0"/>
        <color auto="1"/>
      </font>
      <fill>
        <patternFill>
          <bgColor theme="5"/>
        </patternFill>
      </fill>
    </dxf>
    <dxf>
      <font>
        <b/>
        <i val="0"/>
        <strike val="0"/>
        <color auto="1"/>
      </font>
      <fill>
        <patternFill>
          <bgColor rgb="FFFFFF00"/>
        </patternFill>
      </fill>
    </dxf>
    <dxf>
      <font>
        <b/>
        <i val="0"/>
        <strike val="0"/>
        <color auto="1"/>
      </font>
      <fill>
        <patternFill>
          <bgColor rgb="FFCCCC00"/>
        </patternFill>
      </fill>
    </dxf>
    <dxf>
      <font>
        <b/>
        <i val="0"/>
        <strike val="0"/>
        <color auto="1"/>
      </font>
      <fill>
        <patternFill patternType="none">
          <bgColor auto="1"/>
        </patternFill>
      </fill>
    </dxf>
  </dxfs>
  <tableStyles count="0" defaultTableStyle="TableStyleMedium2" defaultPivotStyle="PivotStyleLight16"/>
  <colors>
    <mruColors>
      <color rgb="FFE41F5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642937</xdr:colOff>
      <xdr:row>0</xdr:row>
      <xdr:rowOff>59531</xdr:rowOff>
    </xdr:from>
    <xdr:to>
      <xdr:col>8</xdr:col>
      <xdr:colOff>240823</xdr:colOff>
      <xdr:row>4</xdr:row>
      <xdr:rowOff>58261</xdr:rowOff>
    </xdr:to>
    <xdr:pic>
      <xdr:nvPicPr>
        <xdr:cNvPr id="2" name="Picture 1" descr="A logo with a pink circle and black text&#10;&#10;Description automatically generated">
          <a:extLst>
            <a:ext uri="{FF2B5EF4-FFF2-40B4-BE49-F238E27FC236}">
              <a16:creationId xmlns:a16="http://schemas.microsoft.com/office/drawing/2014/main" id="{F9B94F61-2164-4C5E-A1DE-98D096CA54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51468" y="59531"/>
          <a:ext cx="2157730" cy="90360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3151-6063-4261-84FF-B8319496605A}">
  <dimension ref="A1:AV230"/>
  <sheetViews>
    <sheetView tabSelected="1" zoomScale="80" zoomScaleNormal="80" workbookViewId="0">
      <selection activeCell="D13" sqref="D13"/>
    </sheetView>
  </sheetViews>
  <sheetFormatPr defaultRowHeight="15" x14ac:dyDescent="0.25"/>
  <cols>
    <col min="3" max="3" width="34.42578125" customWidth="1"/>
    <col min="4" max="4" width="50.7109375" customWidth="1"/>
    <col min="5" max="5" width="18.7109375" customWidth="1"/>
    <col min="6" max="6" width="46.7109375" customWidth="1"/>
    <col min="7" max="7" width="19.85546875" customWidth="1"/>
    <col min="8" max="8" width="18.5703125" customWidth="1"/>
  </cols>
  <sheetData>
    <row r="1" spans="1:48"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row>
    <row r="2" spans="1:48" ht="15" customHeight="1" x14ac:dyDescent="0.25">
      <c r="A2" s="5"/>
      <c r="B2" s="5"/>
      <c r="C2" s="5"/>
      <c r="D2" s="6"/>
      <c r="E2" s="6"/>
      <c r="F2" s="6"/>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row>
    <row r="3" spans="1:48" ht="26.25" x14ac:dyDescent="0.4">
      <c r="A3" s="5"/>
      <c r="B3" s="7" t="s">
        <v>0</v>
      </c>
      <c r="D3" s="6"/>
      <c r="E3" s="6"/>
      <c r="F3" s="6"/>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row>
    <row r="4" spans="1:48" ht="15" customHeight="1" x14ac:dyDescent="0.25">
      <c r="A4" s="5"/>
      <c r="B4" s="5"/>
      <c r="C4" s="5"/>
      <c r="D4" s="6"/>
      <c r="E4" s="6"/>
      <c r="F4" s="6"/>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row>
    <row r="5" spans="1:48" ht="15" customHeight="1" x14ac:dyDescent="0.25">
      <c r="A5" s="5"/>
      <c r="B5" s="5"/>
      <c r="C5" s="5"/>
      <c r="D5" s="6"/>
      <c r="E5" s="6"/>
      <c r="F5" s="6"/>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1:48" ht="2.25" customHeight="1" thickBot="1"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72" customHeight="1" thickTop="1" thickBot="1" x14ac:dyDescent="0.3">
      <c r="A7" s="5"/>
      <c r="B7" s="5"/>
      <c r="C7" s="9" t="s">
        <v>1</v>
      </c>
      <c r="D7" s="9" t="s">
        <v>70</v>
      </c>
      <c r="E7" s="9" t="s">
        <v>71</v>
      </c>
      <c r="F7" s="9" t="s">
        <v>2</v>
      </c>
      <c r="G7" s="9" t="s">
        <v>3</v>
      </c>
      <c r="H7" s="9" t="s">
        <v>4</v>
      </c>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row>
    <row r="8" spans="1:48" ht="78" customHeight="1" x14ac:dyDescent="0.25">
      <c r="A8" s="5"/>
      <c r="B8" s="5"/>
      <c r="C8" s="8" t="s">
        <v>5</v>
      </c>
      <c r="D8" s="4"/>
      <c r="E8" s="2">
        <f>IF(D8=Sheet2!A2,1,IF(D8=Sheet2!A3,2,IF(D8=Sheet2!A4,3,IF(D8=Sheet2!A5,4,IF(D8=Sheet2!A6,5,)))))</f>
        <v>0</v>
      </c>
      <c r="F8" s="3"/>
      <c r="G8" s="2">
        <f>IF(F8=Sheet2!$L$2,1,IF(F8=Sheet2!$L$3,2,IF(F8=Sheet2!$L$4,3,IF(F8=Sheet2!$L$5,4,IF(F8=Sheet2!$L$6,5,)))))</f>
        <v>0</v>
      </c>
      <c r="H8" s="2">
        <f>E8*G8</f>
        <v>0</v>
      </c>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row>
    <row r="9" spans="1:48" ht="78" customHeight="1" thickTop="1" thickBot="1" x14ac:dyDescent="0.3">
      <c r="A9" s="5"/>
      <c r="B9" s="5"/>
      <c r="C9" s="8" t="s">
        <v>6</v>
      </c>
      <c r="D9" s="4"/>
      <c r="E9" s="2">
        <f>IF(D9=Sheet2!B2,1,IF(D9=Sheet2!B3,2,IF(D9=Sheet2!B4,3,IF(D9=Sheet2!B5,4,IF(D9=Sheet2!B6,5,)))))</f>
        <v>0</v>
      </c>
      <c r="F9" s="3"/>
      <c r="G9" s="2">
        <f>IF(F9=Sheet2!$L$2,1,IF(F9=Sheet2!$L$3,2,IF(F9=Sheet2!$L$4,3,IF(F9=Sheet2!$L$5,4,IF(F9=Sheet2!$L$6,5,)))))</f>
        <v>0</v>
      </c>
      <c r="H9" s="2">
        <f t="shared" ref="H9:H17" si="0">E9*G9</f>
        <v>0</v>
      </c>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row>
    <row r="10" spans="1:48" ht="78" customHeight="1" thickTop="1" thickBot="1" x14ac:dyDescent="0.3">
      <c r="A10" s="5"/>
      <c r="B10" s="5"/>
      <c r="C10" s="8" t="s">
        <v>7</v>
      </c>
      <c r="D10" s="4"/>
      <c r="E10" s="2">
        <f>IF(D10=Sheet2!C2,1,IF(D10=Sheet2!C3,2,IF(D10=Sheet2!C4,3,IF(D10=Sheet2!C5,4,IF(D10=Sheet2!C6,5,)))))</f>
        <v>0</v>
      </c>
      <c r="F10" s="3"/>
      <c r="G10" s="2">
        <f>IF(F10=Sheet2!$L$2,1,IF(F10=Sheet2!$L$3,2,IF(F10=Sheet2!$L$4,3,IF(F10=Sheet2!$L$5,4,IF(F10=Sheet2!$L$6,5,)))))</f>
        <v>0</v>
      </c>
      <c r="H10" s="2">
        <f t="shared" si="0"/>
        <v>0</v>
      </c>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row>
    <row r="11" spans="1:48" ht="78" customHeight="1" thickTop="1" thickBot="1" x14ac:dyDescent="0.3">
      <c r="A11" s="5"/>
      <c r="B11" s="5"/>
      <c r="C11" s="8" t="s">
        <v>8</v>
      </c>
      <c r="D11" s="4"/>
      <c r="E11" s="2">
        <f>IF(D11=Sheet2!D2,1,IF(D11=Sheet2!D3,2,IF(D11=Sheet2!D4,3,IF(D11=Sheet2!D5,4,IF(D11=Sheet2!D6,5,)))))</f>
        <v>0</v>
      </c>
      <c r="F11" s="3"/>
      <c r="G11" s="2">
        <f>IF(F11=Sheet2!$L$2,1,IF(F11=Sheet2!$L$3,2,IF(F11=Sheet2!$L$4,3,IF(F11=Sheet2!$L$5,4,IF(F11=Sheet2!$L$6,5,)))))</f>
        <v>0</v>
      </c>
      <c r="H11" s="2">
        <f t="shared" si="0"/>
        <v>0</v>
      </c>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row>
    <row r="12" spans="1:48" ht="78" customHeight="1" thickTop="1" thickBot="1" x14ac:dyDescent="0.3">
      <c r="A12" s="5"/>
      <c r="B12" s="5"/>
      <c r="C12" s="8" t="s">
        <v>9</v>
      </c>
      <c r="D12" s="4"/>
      <c r="E12" s="2">
        <f>IF(D12=Sheet2!E2,1,IF(D12=Sheet2!E3,2,IF(D12=Sheet2!E4,3,IF(D12=Sheet2!E5,4,IF(D12=Sheet2!E6,5,)))))</f>
        <v>0</v>
      </c>
      <c r="F12" s="3"/>
      <c r="G12" s="2">
        <f>IF(F12=Sheet2!$L$2,1,IF(F12=Sheet2!$L$3,2,IF(F12=Sheet2!$L$4,3,IF(F12=Sheet2!$L$5,4,IF(F12=Sheet2!$L$6,5,)))))</f>
        <v>0</v>
      </c>
      <c r="H12" s="2">
        <f t="shared" si="0"/>
        <v>0</v>
      </c>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row>
    <row r="13" spans="1:48" ht="78" customHeight="1" thickTop="1" thickBot="1" x14ac:dyDescent="0.3">
      <c r="A13" s="5"/>
      <c r="B13" s="5"/>
      <c r="C13" s="8" t="s">
        <v>10</v>
      </c>
      <c r="D13" s="4"/>
      <c r="E13" s="2">
        <f>IF(D13=Sheet2!F2,1,IF(D13=Sheet2!F3,2,IF(D13=Sheet2!F4,3,IF(D13=Sheet2!F5,4,IF(D13=Sheet2!F6,5,)))))</f>
        <v>0</v>
      </c>
      <c r="F13" s="3"/>
      <c r="G13" s="2">
        <f>IF(F13=Sheet2!$L$2,1,IF(F13=Sheet2!$L$3,2,IF(F13=Sheet2!$L$4,3,IF(F13=Sheet2!$L$5,4,IF(F13=Sheet2!$L$6,5,)))))</f>
        <v>0</v>
      </c>
      <c r="H13" s="2">
        <f t="shared" si="0"/>
        <v>0</v>
      </c>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row>
    <row r="14" spans="1:48" ht="78" customHeight="1" thickTop="1" thickBot="1" x14ac:dyDescent="0.3">
      <c r="A14" s="5"/>
      <c r="B14" s="5"/>
      <c r="C14" s="8" t="s">
        <v>11</v>
      </c>
      <c r="D14" s="4"/>
      <c r="E14" s="2">
        <f>IF(D14=Sheet2!G2,1,IF(D14=Sheet2!G3,2,IF(D14=Sheet2!G4,3,IF(D14=Sheet2!G5,4,IF(D14=Sheet2!G6,5,)))))</f>
        <v>0</v>
      </c>
      <c r="F14" s="3"/>
      <c r="G14" s="2">
        <f>IF(F14=Sheet2!$L$2,1,IF(F14=Sheet2!$L$3,2,IF(F14=Sheet2!$L$4,3,IF(F14=Sheet2!$L$5,4,IF(F14=Sheet2!$L$6,5,)))))</f>
        <v>0</v>
      </c>
      <c r="H14" s="2">
        <f t="shared" si="0"/>
        <v>0</v>
      </c>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row>
    <row r="15" spans="1:48" ht="78" customHeight="1" thickTop="1" thickBot="1" x14ac:dyDescent="0.3">
      <c r="A15" s="5"/>
      <c r="B15" s="5"/>
      <c r="C15" s="8" t="s">
        <v>12</v>
      </c>
      <c r="D15" s="4"/>
      <c r="E15" s="2">
        <f>IF(D15=Sheet2!H2,1,IF(D15=Sheet2!H3,2,IF(D15=Sheet2!H4,3,IF(D15=Sheet2!H5,4,IF(D15=Sheet2!H6,5,)))))</f>
        <v>0</v>
      </c>
      <c r="F15" s="3"/>
      <c r="G15" s="2">
        <f>IF(F15=Sheet2!$L$2,1,IF(F15=Sheet2!$L$3,2,IF(F15=Sheet2!$L$4,3,IF(F15=Sheet2!$L$5,4,IF(F15=Sheet2!$L$6,5,)))))</f>
        <v>0</v>
      </c>
      <c r="H15" s="2">
        <f t="shared" si="0"/>
        <v>0</v>
      </c>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row>
    <row r="16" spans="1:48" ht="78" customHeight="1" thickTop="1" thickBot="1" x14ac:dyDescent="0.3">
      <c r="A16" s="5"/>
      <c r="B16" s="5"/>
      <c r="C16" s="8" t="s">
        <v>13</v>
      </c>
      <c r="D16" s="4"/>
      <c r="E16" s="2">
        <f>IF(D16=Sheet2!I2,1,IF(D16=Sheet2!I3,2,IF(D16=Sheet2!I4,3,IF(D16=Sheet2!I5,4,IF(D16=Sheet2!I6,5,)))))</f>
        <v>0</v>
      </c>
      <c r="F16" s="3"/>
      <c r="G16" s="2">
        <f>IF(F16=Sheet2!$L$2,1,IF(F16=Sheet2!$L$3,2,IF(F16=Sheet2!$L$4,3,IF(F16=Sheet2!$L$5,4,IF(F16=Sheet2!$L$6,5,)))))</f>
        <v>0</v>
      </c>
      <c r="H16" s="2">
        <f t="shared" si="0"/>
        <v>0</v>
      </c>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row>
    <row r="17" spans="1:48" ht="78" customHeight="1" thickTop="1" thickBot="1" x14ac:dyDescent="0.3">
      <c r="A17" s="5"/>
      <c r="B17" s="5"/>
      <c r="C17" s="8" t="s">
        <v>14</v>
      </c>
      <c r="D17" s="4"/>
      <c r="E17" s="2">
        <f>IF(D17=Sheet2!J2,1,IF(D17=Sheet2!J3,2,IF(D17=Sheet2!J4,3,IF(D17=Sheet2!J5,4,IF(D17=Sheet2!J6,5,)))))</f>
        <v>0</v>
      </c>
      <c r="F17" s="3"/>
      <c r="G17" s="2">
        <f>IF(F17=Sheet2!$L$2,1,IF(F17=Sheet2!$L$3,2,IF(F17=Sheet2!$L$4,3,IF(F17=Sheet2!$L$5,4,IF(F17=Sheet2!$L$6,5,)))))</f>
        <v>0</v>
      </c>
      <c r="H17" s="2">
        <f t="shared" si="0"/>
        <v>0</v>
      </c>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row>
    <row r="18" spans="1:48" ht="15.75" thickTop="1" x14ac:dyDescent="0.2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row>
    <row r="19" spans="1:48" x14ac:dyDescent="0.2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row>
    <row r="20" spans="1:48" x14ac:dyDescent="0.2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row>
    <row r="21" spans="1:48" x14ac:dyDescent="0.2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row>
    <row r="22" spans="1:48" x14ac:dyDescent="0.2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row>
    <row r="23" spans="1:48" x14ac:dyDescent="0.2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row>
    <row r="24" spans="1:48"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48"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48" x14ac:dyDescent="0.2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1:48" x14ac:dyDescent="0.2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48" x14ac:dyDescent="0.2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48" x14ac:dyDescent="0.2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1:48"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1:48" x14ac:dyDescent="0.2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48" x14ac:dyDescent="0.2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x14ac:dyDescent="0.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2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34"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1:34"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row>
    <row r="41" spans="1:34"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row>
    <row r="42" spans="1:34"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1:34"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row>
    <row r="45" spans="1:34"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row>
    <row r="46" spans="1:34"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1:34"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row>
    <row r="48" spans="1:34"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4"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4"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row>
    <row r="51" spans="1:34"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4"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row>
    <row r="53" spans="1:34"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row>
    <row r="55" spans="1:34"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6" spans="1:34"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4"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row>
    <row r="60" spans="1:34"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4"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row>
    <row r="62" spans="1:34"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row>
    <row r="63" spans="1:34"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row>
    <row r="64" spans="1:34"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65" spans="1:34"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1:34"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row>
    <row r="67" spans="1:34"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row>
    <row r="68" spans="1:34"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row>
    <row r="69" spans="1:34"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row>
    <row r="70" spans="1:34"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row>
    <row r="72" spans="1:34"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row>
    <row r="73" spans="1:34"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row>
    <row r="74" spans="1:34"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1:34"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row>
    <row r="77" spans="1:34"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row>
    <row r="78" spans="1:34"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row>
    <row r="79" spans="1:34"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row>
    <row r="80" spans="1:34"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row>
    <row r="81" spans="1:34"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row>
    <row r="82" spans="1:34"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row>
    <row r="83" spans="1:34"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row>
    <row r="84" spans="1:34"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row>
    <row r="85" spans="1:34"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row>
    <row r="86" spans="1:34"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row>
    <row r="87" spans="1:34"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row>
    <row r="88" spans="1:34"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row>
    <row r="89" spans="1:34"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row>
    <row r="90" spans="1:34"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row>
    <row r="91" spans="1:34"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row>
    <row r="92" spans="1:34"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row>
    <row r="93" spans="1:34"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row>
    <row r="94" spans="1:34"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row>
    <row r="95" spans="1:34"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row>
    <row r="96" spans="1:34"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row>
    <row r="97" spans="1:34"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row>
    <row r="98" spans="1:34"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row>
    <row r="99" spans="1:34"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row>
    <row r="100" spans="1:34"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row>
    <row r="101" spans="1:34"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row>
    <row r="102" spans="1:34"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row>
    <row r="103" spans="1:34"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row>
    <row r="104" spans="1:34"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row>
    <row r="105" spans="1:34"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row>
    <row r="106" spans="1:34"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row>
    <row r="107" spans="1:34"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row>
    <row r="108" spans="1:34"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row>
    <row r="109" spans="1:34"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row>
    <row r="110" spans="1:34"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row>
    <row r="111" spans="1:34"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row>
    <row r="112" spans="1:34"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row>
    <row r="113" spans="1:34"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row>
    <row r="114" spans="1:34"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row>
    <row r="115" spans="1:34"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row>
    <row r="116" spans="1:34"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row>
    <row r="117" spans="1:34"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row>
    <row r="118" spans="1:34"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row>
    <row r="119" spans="1:34"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row>
    <row r="120" spans="1:34"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row>
    <row r="121" spans="1:34"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row>
    <row r="122" spans="1:34"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row>
    <row r="123" spans="1:34"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row>
    <row r="124" spans="1:34"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row>
    <row r="125" spans="1:34"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row>
    <row r="126" spans="1:34"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row>
    <row r="127" spans="1:34"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row>
    <row r="128" spans="1:34"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row>
    <row r="129" spans="1:34"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row>
    <row r="130" spans="1:34"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row>
    <row r="131" spans="1:34"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row>
    <row r="132" spans="1:34"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row>
    <row r="133" spans="1:34"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row>
    <row r="134" spans="1:34"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row>
    <row r="135" spans="1:34"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row>
    <row r="136" spans="1:34"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row>
    <row r="137" spans="1:34"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row>
    <row r="138" spans="1:34"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row>
    <row r="139" spans="1:34"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row>
    <row r="140" spans="1:34"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row>
    <row r="141" spans="1:34"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row>
    <row r="142" spans="1:34"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row>
    <row r="143" spans="1:34"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row>
    <row r="144" spans="1:34"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row>
    <row r="145" spans="1:34"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row>
    <row r="146" spans="1:34"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row>
    <row r="147" spans="1:34"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row>
    <row r="148" spans="1:34"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row>
    <row r="149" spans="1:34"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row>
    <row r="150" spans="1:34"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row>
    <row r="151" spans="1:34"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row>
    <row r="152" spans="1:34"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row>
    <row r="153" spans="1:34"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row>
    <row r="154" spans="1:34"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row>
    <row r="155" spans="1:34"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row>
    <row r="156" spans="1:34"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row>
    <row r="157" spans="1:34"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row>
    <row r="158" spans="1:34"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row>
    <row r="159" spans="1:34"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row>
    <row r="160" spans="1:34"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row>
    <row r="161" spans="1:34"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row>
    <row r="162" spans="1:34"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row>
    <row r="163" spans="1:34"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row>
    <row r="164" spans="1:34"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row>
    <row r="165" spans="1:34"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row>
    <row r="166" spans="1:34"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row>
    <row r="167" spans="1:34"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row>
    <row r="168" spans="1:34"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row>
    <row r="169" spans="1:34"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row>
    <row r="170" spans="1:34"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row>
    <row r="171" spans="1:34"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row>
    <row r="172" spans="1:34"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row>
    <row r="173" spans="1:34"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row>
    <row r="174" spans="1:34"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row>
    <row r="175" spans="1:34"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row>
    <row r="176" spans="1:34"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row>
    <row r="177" spans="1:34"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row>
    <row r="178" spans="1:34"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row>
    <row r="179" spans="1:34"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row>
    <row r="180" spans="1:34"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row>
    <row r="181" spans="1:34"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row>
    <row r="182" spans="1:34"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row>
    <row r="183" spans="1:34"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row>
    <row r="184" spans="1:34"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row>
    <row r="185" spans="1:34"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row>
    <row r="186" spans="1:34"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row>
    <row r="187" spans="1:34"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row>
    <row r="188" spans="1:34"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row>
    <row r="189" spans="1:34"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row>
    <row r="190" spans="1:34"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row>
    <row r="191" spans="1:34"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row>
    <row r="192" spans="1:34"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row>
    <row r="193" spans="1:34"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row>
    <row r="194" spans="1:34"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row>
    <row r="195" spans="1:34"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row>
    <row r="196" spans="1:34"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row>
    <row r="197" spans="1:34"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row>
    <row r="198" spans="1:34"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row>
    <row r="199" spans="1:34"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row>
    <row r="200" spans="1:34"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row>
    <row r="201" spans="1:34"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row>
    <row r="202" spans="1:34"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row>
    <row r="203" spans="1:34"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row>
    <row r="204" spans="1:34"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row>
    <row r="205" spans="1:34"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row>
    <row r="206" spans="1:34"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row>
    <row r="207" spans="1:34"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row>
    <row r="208" spans="1:34"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row>
    <row r="209" spans="1:34"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row>
    <row r="210" spans="1:34"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row>
    <row r="211" spans="1:34"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row>
    <row r="212" spans="1:34"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row>
    <row r="213" spans="1:34"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row>
    <row r="214" spans="1:34"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row>
    <row r="215" spans="1:34"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row>
    <row r="216" spans="1:34"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row>
    <row r="217" spans="1:34"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row>
    <row r="218" spans="1:34"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row>
    <row r="219" spans="1:34"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row>
    <row r="220" spans="1:34"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row>
    <row r="221" spans="1:34"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row>
    <row r="222" spans="1:34"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row>
    <row r="223" spans="1:34"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row>
    <row r="224" spans="1:34"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row>
    <row r="225" spans="1:34"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row>
    <row r="226" spans="1:34"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row>
    <row r="227" spans="1:34"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row>
    <row r="228" spans="1:34"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row>
    <row r="229" spans="1:34"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row>
    <row r="230" spans="1:34"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row>
  </sheetData>
  <conditionalFormatting sqref="E8:E17">
    <cfRule type="cellIs" dxfId="13" priority="10" operator="equal">
      <formula>1</formula>
    </cfRule>
    <cfRule type="cellIs" dxfId="12" priority="11" operator="equal">
      <formula>2</formula>
    </cfRule>
    <cfRule type="cellIs" dxfId="11" priority="12" operator="equal">
      <formula>3</formula>
    </cfRule>
    <cfRule type="cellIs" dxfId="10" priority="13" operator="equal">
      <formula>4</formula>
    </cfRule>
    <cfRule type="cellIs" dxfId="9" priority="14" operator="equal">
      <formula>5</formula>
    </cfRule>
  </conditionalFormatting>
  <conditionalFormatting sqref="G8:G17">
    <cfRule type="cellIs" dxfId="8" priority="5" operator="equal">
      <formula>1</formula>
    </cfRule>
    <cfRule type="cellIs" dxfId="7" priority="6" operator="equal">
      <formula>2</formula>
    </cfRule>
    <cfRule type="cellIs" dxfId="6" priority="7" operator="equal">
      <formula>3</formula>
    </cfRule>
    <cfRule type="cellIs" dxfId="5" priority="8" operator="equal">
      <formula>4</formula>
    </cfRule>
    <cfRule type="cellIs" dxfId="4" priority="9" operator="equal">
      <formula>5</formula>
    </cfRule>
  </conditionalFormatting>
  <conditionalFormatting sqref="H8:H17">
    <cfRule type="cellIs" dxfId="3" priority="1" operator="between">
      <formula>1</formula>
      <formula>3</formula>
    </cfRule>
    <cfRule type="cellIs" dxfId="2" priority="2" operator="between">
      <formula>4</formula>
      <formula>7</formula>
    </cfRule>
    <cfRule type="cellIs" dxfId="1" priority="3" operator="between">
      <formula>8</formula>
      <formula>14</formula>
    </cfRule>
    <cfRule type="cellIs" dxfId="0" priority="4" operator="between">
      <formula>15</formula>
      <formula>25</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291E3B10-47F6-4382-9200-A9C384C4415D}">
          <x14:formula1>
            <xm:f>Sheet2!$A$2:$A$7</xm:f>
          </x14:formula1>
          <xm:sqref>D8</xm:sqref>
        </x14:dataValidation>
        <x14:dataValidation type="list" allowBlank="1" showInputMessage="1" showErrorMessage="1" xr:uid="{49F0D57E-F623-4585-91E1-42DF0392232F}">
          <x14:formula1>
            <xm:f>Sheet2!$L$2:$L$7</xm:f>
          </x14:formula1>
          <xm:sqref>F8:F17</xm:sqref>
        </x14:dataValidation>
        <x14:dataValidation type="list" allowBlank="1" showInputMessage="1" showErrorMessage="1" xr:uid="{5AC97CE7-1924-4326-A960-2BD64FCCF036}">
          <x14:formula1>
            <xm:f>Sheet2!$B$2:$B$7</xm:f>
          </x14:formula1>
          <xm:sqref>D9</xm:sqref>
        </x14:dataValidation>
        <x14:dataValidation type="list" allowBlank="1" showInputMessage="1" showErrorMessage="1" xr:uid="{91037AD6-4080-4026-B69B-34952C6DA37A}">
          <x14:formula1>
            <xm:f>Sheet2!$C$2:$C$7</xm:f>
          </x14:formula1>
          <xm:sqref>D10</xm:sqref>
        </x14:dataValidation>
        <x14:dataValidation type="list" allowBlank="1" showInputMessage="1" showErrorMessage="1" xr:uid="{D6999F8A-D277-412D-A93C-FE4E70800EFD}">
          <x14:formula1>
            <xm:f>Sheet2!$D$2:$D$7</xm:f>
          </x14:formula1>
          <xm:sqref>D11</xm:sqref>
        </x14:dataValidation>
        <x14:dataValidation type="list" allowBlank="1" showInputMessage="1" showErrorMessage="1" xr:uid="{472D5ED8-C414-4051-AB2E-A60B9D62B700}">
          <x14:formula1>
            <xm:f>Sheet2!$E$2:$E$7</xm:f>
          </x14:formula1>
          <xm:sqref>D12</xm:sqref>
        </x14:dataValidation>
        <x14:dataValidation type="list" allowBlank="1" showInputMessage="1" showErrorMessage="1" xr:uid="{93CBB246-9595-4D5A-8BAC-43B0E33659FE}">
          <x14:formula1>
            <xm:f>Sheet2!$F$2:$F$7</xm:f>
          </x14:formula1>
          <xm:sqref>D13</xm:sqref>
        </x14:dataValidation>
        <x14:dataValidation type="list" allowBlank="1" showInputMessage="1" showErrorMessage="1" xr:uid="{B79F4BAD-DC36-4E22-A839-B3409F7B6E16}">
          <x14:formula1>
            <xm:f>Sheet2!$G$2:$G$7</xm:f>
          </x14:formula1>
          <xm:sqref>D14</xm:sqref>
        </x14:dataValidation>
        <x14:dataValidation type="list" allowBlank="1" showInputMessage="1" showErrorMessage="1" xr:uid="{B745A857-97E3-415D-A365-87138932BEA4}">
          <x14:formula1>
            <xm:f>Sheet2!$H$2:$H$7</xm:f>
          </x14:formula1>
          <xm:sqref>D15</xm:sqref>
        </x14:dataValidation>
        <x14:dataValidation type="list" allowBlank="1" showInputMessage="1" showErrorMessage="1" xr:uid="{BD064905-6585-4874-AAC9-D05DD514E399}">
          <x14:formula1>
            <xm:f>Sheet2!$I$2:$I$7</xm:f>
          </x14:formula1>
          <xm:sqref>D16</xm:sqref>
        </x14:dataValidation>
        <x14:dataValidation type="list" allowBlank="1" showInputMessage="1" showErrorMessage="1" xr:uid="{594A1991-CBD4-4782-A2A6-5518C43A2D70}">
          <x14:formula1>
            <xm:f>Sheet2!$J$2:$J$7</xm:f>
          </x14:formula1>
          <xm:sqref>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CF99F-F08B-409F-907A-D1C4E3F0B4DF}">
  <dimension ref="A1:L6"/>
  <sheetViews>
    <sheetView topLeftCell="A4" workbookViewId="0">
      <selection activeCell="L6" sqref="L6"/>
    </sheetView>
  </sheetViews>
  <sheetFormatPr defaultRowHeight="15" x14ac:dyDescent="0.25"/>
  <cols>
    <col min="1" max="9" width="21.42578125" customWidth="1"/>
    <col min="10" max="10" width="23.28515625" customWidth="1"/>
    <col min="12" max="12" width="29.5703125" customWidth="1"/>
  </cols>
  <sheetData>
    <row r="1" spans="1:12" ht="75" x14ac:dyDescent="0.25">
      <c r="A1" s="1" t="s">
        <v>5</v>
      </c>
      <c r="B1" s="1" t="s">
        <v>6</v>
      </c>
      <c r="C1" s="1" t="s">
        <v>7</v>
      </c>
      <c r="D1" s="1" t="s">
        <v>8</v>
      </c>
      <c r="E1" s="1" t="s">
        <v>9</v>
      </c>
      <c r="F1" s="1" t="s">
        <v>10</v>
      </c>
      <c r="G1" s="1" t="s">
        <v>11</v>
      </c>
      <c r="H1" s="1" t="s">
        <v>12</v>
      </c>
      <c r="I1" s="1" t="s">
        <v>13</v>
      </c>
      <c r="J1" s="1" t="s">
        <v>14</v>
      </c>
      <c r="L1" s="1" t="s">
        <v>15</v>
      </c>
    </row>
    <row r="2" spans="1:12" ht="105" x14ac:dyDescent="0.25">
      <c r="A2" s="1" t="s">
        <v>16</v>
      </c>
      <c r="B2" s="1" t="s">
        <v>17</v>
      </c>
      <c r="C2" s="1" t="s">
        <v>18</v>
      </c>
      <c r="D2" s="1" t="s">
        <v>19</v>
      </c>
      <c r="E2" s="1" t="s">
        <v>20</v>
      </c>
      <c r="F2" s="1" t="s">
        <v>21</v>
      </c>
      <c r="G2" s="1" t="s">
        <v>22</v>
      </c>
      <c r="H2" s="1" t="s">
        <v>23</v>
      </c>
      <c r="I2" s="1" t="s">
        <v>24</v>
      </c>
      <c r="J2" s="1" t="s">
        <v>25</v>
      </c>
      <c r="L2" s="1" t="s">
        <v>26</v>
      </c>
    </row>
    <row r="3" spans="1:12" ht="180" x14ac:dyDescent="0.25">
      <c r="A3" s="1" t="s">
        <v>27</v>
      </c>
      <c r="B3" s="1" t="s">
        <v>28</v>
      </c>
      <c r="C3" t="s">
        <v>29</v>
      </c>
      <c r="D3" t="s">
        <v>30</v>
      </c>
      <c r="E3" s="1" t="s">
        <v>31</v>
      </c>
      <c r="F3" t="s">
        <v>32</v>
      </c>
      <c r="G3" t="s">
        <v>33</v>
      </c>
      <c r="H3" t="s">
        <v>34</v>
      </c>
      <c r="I3" t="s">
        <v>35</v>
      </c>
      <c r="J3" t="s">
        <v>36</v>
      </c>
      <c r="L3" s="1" t="s">
        <v>37</v>
      </c>
    </row>
    <row r="4" spans="1:12" ht="225" x14ac:dyDescent="0.25">
      <c r="A4" s="1" t="s">
        <v>38</v>
      </c>
      <c r="B4" s="1" t="s">
        <v>39</v>
      </c>
      <c r="C4" s="1" t="s">
        <v>40</v>
      </c>
      <c r="D4" t="s">
        <v>41</v>
      </c>
      <c r="E4" t="s">
        <v>42</v>
      </c>
      <c r="F4" t="s">
        <v>43</v>
      </c>
      <c r="G4" t="s">
        <v>44</v>
      </c>
      <c r="H4" t="s">
        <v>45</v>
      </c>
      <c r="I4" t="s">
        <v>46</v>
      </c>
      <c r="J4" t="s">
        <v>47</v>
      </c>
      <c r="L4" s="1" t="s">
        <v>48</v>
      </c>
    </row>
    <row r="5" spans="1:12" ht="165" x14ac:dyDescent="0.25">
      <c r="A5" s="1" t="s">
        <v>49</v>
      </c>
      <c r="B5" s="1" t="s">
        <v>50</v>
      </c>
      <c r="C5" s="1" t="s">
        <v>51</v>
      </c>
      <c r="D5" t="s">
        <v>52</v>
      </c>
      <c r="E5" t="s">
        <v>53</v>
      </c>
      <c r="F5" t="s">
        <v>54</v>
      </c>
      <c r="G5" t="s">
        <v>55</v>
      </c>
      <c r="H5" t="s">
        <v>56</v>
      </c>
      <c r="I5" t="s">
        <v>57</v>
      </c>
      <c r="J5" t="s">
        <v>58</v>
      </c>
      <c r="L5" s="1" t="s">
        <v>59</v>
      </c>
    </row>
    <row r="6" spans="1:12" ht="180" x14ac:dyDescent="0.25">
      <c r="A6" s="1" t="s">
        <v>60</v>
      </c>
      <c r="B6" s="1" t="s">
        <v>61</v>
      </c>
      <c r="C6" s="1" t="s">
        <v>62</v>
      </c>
      <c r="D6" s="1" t="s">
        <v>63</v>
      </c>
      <c r="E6" t="s">
        <v>64</v>
      </c>
      <c r="F6" t="s">
        <v>65</v>
      </c>
      <c r="G6" s="1" t="s">
        <v>66</v>
      </c>
      <c r="H6" t="s">
        <v>67</v>
      </c>
      <c r="I6" t="s">
        <v>68</v>
      </c>
      <c r="J6" t="s">
        <v>72</v>
      </c>
      <c r="L6" s="1" t="s">
        <v>69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72C33C8C164B40AE1BA89819F57FFA" ma:contentTypeVersion="17" ma:contentTypeDescription="Create a new document." ma:contentTypeScope="" ma:versionID="b859135d4bef9c1f05b0c80570075bb6">
  <xsd:schema xmlns:xsd="http://www.w3.org/2001/XMLSchema" xmlns:xs="http://www.w3.org/2001/XMLSchema" xmlns:p="http://schemas.microsoft.com/office/2006/metadata/properties" xmlns:ns2="219baafa-49ba-40f1-811a-587cb6ff0d61" xmlns:ns3="fd98b1b5-df46-40d8-82f0-36dd35fd51c6" targetNamespace="http://schemas.microsoft.com/office/2006/metadata/properties" ma:root="true" ma:fieldsID="3427f536dd7787223b0d264a4fd0c410" ns2:_="" ns3:_="">
    <xsd:import namespace="219baafa-49ba-40f1-811a-587cb6ff0d61"/>
    <xsd:import namespace="fd98b1b5-df46-40d8-82f0-36dd35fd51c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baafa-49ba-40f1-811a-587cb6ff0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d05545-b86c-4f8f-a142-086a5e60f7e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98b1b5-df46-40d8-82f0-36dd35fd51c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2bcdae3-3e73-499b-9409-657d3561efb8}" ma:internalName="TaxCatchAll" ma:showField="CatchAllData" ma:web="fd98b1b5-df46-40d8-82f0-36dd35fd51c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9baafa-49ba-40f1-811a-587cb6ff0d61">
      <Terms xmlns="http://schemas.microsoft.com/office/infopath/2007/PartnerControls"/>
    </lcf76f155ced4ddcb4097134ff3c332f>
    <TaxCatchAll xmlns="fd98b1b5-df46-40d8-82f0-36dd35fd51c6" xsi:nil="true"/>
  </documentManagement>
</p:properties>
</file>

<file path=customXml/itemProps1.xml><?xml version="1.0" encoding="utf-8"?>
<ds:datastoreItem xmlns:ds="http://schemas.openxmlformats.org/officeDocument/2006/customXml" ds:itemID="{A7F999E7-982D-4E4D-8D0F-E5F24AB58238}"/>
</file>

<file path=customXml/itemProps2.xml><?xml version="1.0" encoding="utf-8"?>
<ds:datastoreItem xmlns:ds="http://schemas.openxmlformats.org/officeDocument/2006/customXml" ds:itemID="{5979F3DA-1096-4C96-9F88-95AA5E5E3B4C}"/>
</file>

<file path=customXml/itemProps3.xml><?xml version="1.0" encoding="utf-8"?>
<ds:datastoreItem xmlns:ds="http://schemas.openxmlformats.org/officeDocument/2006/customXml" ds:itemID="{BD135B52-4078-41C6-9048-3E3819A427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Calculator</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2024-11-05T09:21:30Z</dcterms:created>
  <dcterms:modified xsi:type="dcterms:W3CDTF">2024-11-05T09:21:32Z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0x010100C372C33C8C164B40AE1BA89819F57FFA</vt:lpwstr>
  </property>
</Properties>
</file>